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<sst xmlns="http://schemas.openxmlformats.org/spreadsheetml/2006/main" count="71" uniqueCount="54">
  <si>
    <t>2024年9月“阳光保”免费保函（履约保函）统计表</t>
  </si>
  <si>
    <t>序号</t>
  </si>
  <si>
    <t>标段名称</t>
  </si>
  <si>
    <t>保函受益人（业主）</t>
  </si>
  <si>
    <t>保函被保证人（中标单位）</t>
  </si>
  <si>
    <t>预算金额.（万元）</t>
  </si>
  <si>
    <t>中标价格.万元</t>
  </si>
  <si>
    <t>开标日期</t>
  </si>
  <si>
    <t>履约保证金额（万元）</t>
  </si>
  <si>
    <t>免除企业保函服务费.万元</t>
  </si>
  <si>
    <t>备注（履约保函编号）</t>
  </si>
  <si>
    <t>固始县2021年革命老区转移支付项目二标段</t>
  </si>
  <si>
    <t>固始县财政局</t>
  </si>
  <si>
    <t>郑州众诚建设咨询有限公司</t>
  </si>
  <si>
    <t>2024-08-27 08:30</t>
  </si>
  <si>
    <t>LYGSHC202408300001</t>
  </si>
  <si>
    <t>固始县2021年革命老区转移支付项目一标段</t>
  </si>
  <si>
    <t>固始县建设建筑工程有限责任公司</t>
  </si>
  <si>
    <t>LYGSHC202408300002</t>
  </si>
  <si>
    <t>固始县防汛抢险物料预置储备和史河橡胶坝应急抢修项目</t>
  </si>
  <si>
    <t>固始县防汛抗旱指挥中心</t>
  </si>
  <si>
    <t>固始县江河水利工程有限责任公司</t>
  </si>
  <si>
    <t>2024-08-28 08:30</t>
  </si>
  <si>
    <t>LYGSHC202408310001</t>
  </si>
  <si>
    <t>史灌河蒋集镇李庄户险工等工程和史灌河(河南段)治理蒋集段堤顶防汛道路工程一标段</t>
  </si>
  <si>
    <t>固始县史灌河治理工程建设管理局</t>
  </si>
  <si>
    <t>河南恒顺建设有限公司</t>
  </si>
  <si>
    <t>2024-09-03 08:30</t>
  </si>
  <si>
    <t>LYGSHC202409060001</t>
  </si>
  <si>
    <t>史灌河蒋集镇李庄户险工等工程和史灌河(河南段)治理蒋集段堤顶防汛道路工程三标段</t>
  </si>
  <si>
    <t>固始建淮水利工程有限公司</t>
  </si>
  <si>
    <t>LYGSHC202409060002</t>
  </si>
  <si>
    <t>史灌河蒋集镇李庄户险工等工程和史灌河(河南段)治理蒋集段堤顶防汛道路工程四标段</t>
  </si>
  <si>
    <t>河南天河工程监理有限公司</t>
  </si>
  <si>
    <t>LYGSHC202409060003</t>
  </si>
  <si>
    <t>史灌河蒋集镇李庄户险工等工程和史灌河(河南段)治理蒋集段堤顶防汛道路工程二标段</t>
  </si>
  <si>
    <t>LYGSHC202409060004</t>
  </si>
  <si>
    <t>固始县山洪沟治理国债项目新增工程3标段</t>
  </si>
  <si>
    <t>固始县水利局</t>
  </si>
  <si>
    <t>2024-09-10 08:30</t>
  </si>
  <si>
    <t>LYGSHC202409130001</t>
  </si>
  <si>
    <t>固始县山洪沟治理国债项目新增工程4标段</t>
  </si>
  <si>
    <t>河南天地工程咨询有限公司</t>
  </si>
  <si>
    <t>LYGSHC202409130002</t>
  </si>
  <si>
    <t>固始县山洪沟治理国债项目新增工程2标段</t>
  </si>
  <si>
    <t>河南伟业建设工程有限公司</t>
  </si>
  <si>
    <t>LYGSHC202409130003</t>
  </si>
  <si>
    <t>固始县山洪沟治理国债项目新增工程1标段</t>
  </si>
  <si>
    <t>LYGSHC202409130004</t>
  </si>
  <si>
    <t>固始县蓼城街道办事处大别山东侧棚户区改造红线内配套基础设施（一期）</t>
  </si>
  <si>
    <t>固始仁德置业有限公司</t>
  </si>
  <si>
    <t>固始县城发建设工程有限公司</t>
  </si>
  <si>
    <t>2024-09-20 08:30</t>
  </si>
  <si>
    <t>LYGSHC202409230001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</si>
</sst>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0" fillId="2" borderId="3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4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3" borderId="6" applyNumberFormat="0" applyProtection="0"/>
    <xf numFmtId="0" fontId="12" fillId="4" borderId="7" applyNumberFormat="0" applyProtection="0"/>
    <xf numFmtId="0" fontId="13" fillId="4" borderId="6" applyNumberFormat="0" applyProtection="0"/>
    <xf numFmtId="0" fontId="14" fillId="5" borderId="8" applyNumberFormat="0" applyProtection="0"/>
    <xf numFmtId="0" fontId="15" fillId="0" borderId="9" applyNumberFormat="0" applyFill="0" applyProtection="0"/>
    <xf numFmtId="0" fontId="16" fillId="0" borderId="10" applyNumberFormat="0" applyFill="0" applyProtection="0"/>
    <xf numFmtId="0" fontId="17" fillId="6" borderId="0" applyNumberFormat="0" applyBorder="0" applyProtection="0"/>
    <xf numFmtId="0" fontId="18" fillId="7" borderId="0" applyNumberFormat="0" applyBorder="0" applyProtection="0"/>
    <xf numFmtId="0" fontId="19" fillId="8" borderId="0" applyNumberFormat="0" applyBorder="0" applyProtection="0"/>
    <xf numFmtId="0" fontId="20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0" fillId="12" borderId="0" applyNumberFormat="0" applyBorder="0" applyProtection="0"/>
    <xf numFmtId="0" fontId="20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0" fillId="16" borderId="0" applyNumberFormat="0" applyBorder="0" applyProtection="0"/>
    <xf numFmtId="0" fontId="20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0" fillId="20" borderId="0" applyNumberFormat="0" applyBorder="0" applyProtection="0"/>
    <xf numFmtId="0" fontId="2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0" fillId="24" borderId="0" applyNumberFormat="0" applyBorder="0" applyProtection="0"/>
    <xf numFmtId="0" fontId="2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0" fillId="28" borderId="0" applyNumberFormat="0" applyBorder="0" applyProtection="0"/>
    <xf numFmtId="0" fontId="20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0" fillId="32" borderId="0" applyNumberFormat="0" applyBorder="0" applyProtection="0"/>
    <xf numFmtId="0" fontId="0" fillId="0" borderId="0">
      <alignment vertical="center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</cellStyleXfs>
  <cellXfs count="10">
    <xf numFmtId="0" fontId="0" fillId="0" borderId="0" xfId="49" applyAlignment="1">
      <alignment vertical="center"/>
    </xf>
    <xf numFmtId="0" fontId="0" fillId="0" borderId="0" xfId="49" applyAlignment="1">
      <alignment vertical="center" wrapText="1"/>
    </xf>
    <xf numFmtId="0" fontId="0" fillId="0" borderId="0" xfId="49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0" fontId="0" fillId="0" borderId="2" xfId="49" applyBorder="1" applyAlignment="1">
      <alignment horizontal="center" vertical="top" wrapText="1"/>
    </xf>
    <xf numFmtId="0" fontId="0" fillId="0" borderId="1" xfId="49" applyNumberFormat="1" applyBorder="1" applyAlignment="1">
      <alignment horizontal="center" vertical="center" wrapText="1"/>
    </xf>
    <xf numFmtId="0" fontId="0" fillId="0" borderId="1" xfId="49" applyBorder="1" applyAlignment="1">
      <alignment horizontal="center"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D1" workbookViewId="0">
      <pane ySplit="2" topLeftCell="A8" activePane="bottomLeft" state="frozen"/>
      <selection/>
      <selection pane="bottomLeft" activeCell="I15" sqref="I15"/>
    </sheetView>
  </sheetViews>
  <sheetFormatPr defaultColWidth="9" defaultRowHeight="13.5"/>
  <cols>
    <col min="1" max="1" width="5.75" style="1" customWidth="1"/>
    <col min="2" max="2" width="22.75" style="1" customWidth="1"/>
    <col min="3" max="3" width="15.875" style="1" customWidth="1"/>
    <col min="4" max="4" width="19.75" style="1" customWidth="1"/>
    <col min="5" max="5" width="18.625" style="1" customWidth="1"/>
    <col min="6" max="6" width="16.5" style="2" customWidth="1"/>
    <col min="7" max="7" width="13.125" style="2" customWidth="1"/>
    <col min="8" max="8" width="16.625" style="2" customWidth="1"/>
    <col min="9" max="9" width="9" style="1" customWidth="1"/>
    <col min="10" max="10" width="22.25" style="1" customWidth="1"/>
  </cols>
  <sheetData>
    <row r="1" ht="27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6" t="s">
        <v>10</v>
      </c>
    </row>
    <row r="3" ht="27" spans="1:10">
      <c r="A3" s="6">
        <v>1</v>
      </c>
      <c r="B3" s="7" t="s">
        <v>11</v>
      </c>
      <c r="C3" s="6" t="s">
        <v>12</v>
      </c>
      <c r="D3" s="6" t="s">
        <v>13</v>
      </c>
      <c r="E3" s="6">
        <v>85</v>
      </c>
      <c r="F3" s="6">
        <v>0.000168</v>
      </c>
      <c r="G3" s="6" t="s">
        <v>14</v>
      </c>
      <c r="H3" s="8">
        <f t="shared" ref="H3:H14" si="0">INT(F3/10)</f>
        <v>0</v>
      </c>
      <c r="I3" s="8">
        <f t="shared" ref="I3:I14" si="1">H3*2/100</f>
        <v>0</v>
      </c>
      <c r="J3" s="6" t="s">
        <v>15</v>
      </c>
    </row>
    <row r="4" ht="27" spans="1:10">
      <c r="A4" s="6">
        <v>2</v>
      </c>
      <c r="B4" s="7" t="s">
        <v>16</v>
      </c>
      <c r="C4" s="6" t="s">
        <v>12</v>
      </c>
      <c r="D4" s="6" t="s">
        <v>17</v>
      </c>
      <c r="E4" s="6">
        <v>4772.383442</v>
      </c>
      <c r="F4" s="6">
        <v>4749.58169</v>
      </c>
      <c r="G4" s="6" t="s">
        <v>14</v>
      </c>
      <c r="H4" s="8">
        <f t="shared" si="0"/>
        <v>474</v>
      </c>
      <c r="I4" s="8">
        <f t="shared" si="1"/>
        <v>9.48</v>
      </c>
      <c r="J4" s="6" t="s">
        <v>18</v>
      </c>
    </row>
    <row r="5" ht="40.5" spans="1:10">
      <c r="A5" s="6">
        <v>3</v>
      </c>
      <c r="B5" s="7" t="s">
        <v>19</v>
      </c>
      <c r="C5" s="6" t="s">
        <v>20</v>
      </c>
      <c r="D5" s="6" t="s">
        <v>21</v>
      </c>
      <c r="E5" s="6">
        <v>689.276365</v>
      </c>
      <c r="F5" s="6">
        <v>687.3023</v>
      </c>
      <c r="G5" s="6" t="s">
        <v>22</v>
      </c>
      <c r="H5" s="8">
        <f t="shared" si="0"/>
        <v>68</v>
      </c>
      <c r="I5" s="8">
        <f t="shared" si="1"/>
        <v>1.36</v>
      </c>
      <c r="J5" s="6" t="s">
        <v>23</v>
      </c>
    </row>
    <row r="6" ht="54" spans="1:10">
      <c r="A6" s="6">
        <v>4</v>
      </c>
      <c r="B6" s="7" t="s">
        <v>24</v>
      </c>
      <c r="C6" s="6" t="s">
        <v>25</v>
      </c>
      <c r="D6" s="6" t="s">
        <v>26</v>
      </c>
      <c r="E6" s="6">
        <v>211.8229</v>
      </c>
      <c r="F6" s="6">
        <v>210.396192</v>
      </c>
      <c r="G6" s="6" t="s">
        <v>27</v>
      </c>
      <c r="H6" s="8">
        <f t="shared" si="0"/>
        <v>21</v>
      </c>
      <c r="I6" s="8">
        <f t="shared" si="1"/>
        <v>0.42</v>
      </c>
      <c r="J6" s="6" t="s">
        <v>28</v>
      </c>
    </row>
    <row r="7" ht="54" spans="1:10">
      <c r="A7" s="6">
        <v>5</v>
      </c>
      <c r="B7" s="7" t="s">
        <v>29</v>
      </c>
      <c r="C7" s="6" t="s">
        <v>25</v>
      </c>
      <c r="D7" s="6" t="s">
        <v>30</v>
      </c>
      <c r="E7" s="6">
        <v>503.3441</v>
      </c>
      <c r="F7" s="6">
        <v>502.40085</v>
      </c>
      <c r="G7" s="6" t="s">
        <v>27</v>
      </c>
      <c r="H7" s="8">
        <f t="shared" si="0"/>
        <v>50</v>
      </c>
      <c r="I7" s="8">
        <f t="shared" si="1"/>
        <v>1</v>
      </c>
      <c r="J7" s="6" t="s">
        <v>31</v>
      </c>
    </row>
    <row r="8" ht="54" spans="1:10">
      <c r="A8" s="6">
        <v>6</v>
      </c>
      <c r="B8" s="7" t="s">
        <v>32</v>
      </c>
      <c r="C8" s="6" t="s">
        <v>25</v>
      </c>
      <c r="D8" s="6" t="s">
        <v>33</v>
      </c>
      <c r="E8" s="6">
        <v>15.186871</v>
      </c>
      <c r="F8" s="6">
        <v>14.8071</v>
      </c>
      <c r="G8" s="6" t="s">
        <v>27</v>
      </c>
      <c r="H8" s="8">
        <f t="shared" si="0"/>
        <v>1</v>
      </c>
      <c r="I8" s="8">
        <f t="shared" si="1"/>
        <v>0.02</v>
      </c>
      <c r="J8" s="6" t="s">
        <v>34</v>
      </c>
    </row>
    <row r="9" ht="54" spans="1:10">
      <c r="A9" s="6">
        <v>7</v>
      </c>
      <c r="B9" s="7" t="s">
        <v>35</v>
      </c>
      <c r="C9" s="6" t="s">
        <v>25</v>
      </c>
      <c r="D9" s="6" t="s">
        <v>30</v>
      </c>
      <c r="E9" s="6">
        <v>297.2911</v>
      </c>
      <c r="F9" s="6">
        <v>296.60532</v>
      </c>
      <c r="G9" s="6" t="s">
        <v>27</v>
      </c>
      <c r="H9" s="8">
        <f t="shared" si="0"/>
        <v>29</v>
      </c>
      <c r="I9" s="8">
        <f t="shared" si="1"/>
        <v>0.58</v>
      </c>
      <c r="J9" s="6" t="s">
        <v>36</v>
      </c>
    </row>
    <row r="10" ht="27" spans="1:10">
      <c r="A10" s="6">
        <v>8</v>
      </c>
      <c r="B10" s="7" t="s">
        <v>37</v>
      </c>
      <c r="C10" s="6" t="s">
        <v>38</v>
      </c>
      <c r="D10" s="6" t="s">
        <v>30</v>
      </c>
      <c r="E10" s="6">
        <v>543.9</v>
      </c>
      <c r="F10" s="6">
        <v>535.536257</v>
      </c>
      <c r="G10" s="6" t="s">
        <v>39</v>
      </c>
      <c r="H10" s="8">
        <f t="shared" si="0"/>
        <v>53</v>
      </c>
      <c r="I10" s="8">
        <f t="shared" si="1"/>
        <v>1.06</v>
      </c>
      <c r="J10" s="6" t="s">
        <v>40</v>
      </c>
    </row>
    <row r="11" ht="27" spans="1:10">
      <c r="A11" s="6">
        <v>9</v>
      </c>
      <c r="B11" s="7" t="s">
        <v>41</v>
      </c>
      <c r="C11" s="6" t="s">
        <v>38</v>
      </c>
      <c r="D11" s="6" t="s">
        <v>42</v>
      </c>
      <c r="E11" s="6">
        <v>42.71</v>
      </c>
      <c r="F11" s="6">
        <v>42.5</v>
      </c>
      <c r="G11" s="6" t="s">
        <v>39</v>
      </c>
      <c r="H11" s="8">
        <f t="shared" si="0"/>
        <v>4</v>
      </c>
      <c r="I11" s="8">
        <f t="shared" si="1"/>
        <v>0.08</v>
      </c>
      <c r="J11" s="6" t="s">
        <v>43</v>
      </c>
    </row>
    <row r="12" ht="27" spans="1:10">
      <c r="A12" s="6">
        <v>10</v>
      </c>
      <c r="B12" s="7" t="s">
        <v>44</v>
      </c>
      <c r="C12" s="6" t="s">
        <v>38</v>
      </c>
      <c r="D12" s="6" t="s">
        <v>45</v>
      </c>
      <c r="E12" s="6">
        <v>609.28</v>
      </c>
      <c r="F12" s="6">
        <v>603.19656</v>
      </c>
      <c r="G12" s="6" t="s">
        <v>39</v>
      </c>
      <c r="H12" s="8">
        <f t="shared" si="0"/>
        <v>60</v>
      </c>
      <c r="I12" s="8">
        <f t="shared" si="1"/>
        <v>1.2</v>
      </c>
      <c r="J12" s="6" t="s">
        <v>46</v>
      </c>
    </row>
    <row r="13" ht="27" spans="1:10">
      <c r="A13" s="6">
        <v>11</v>
      </c>
      <c r="B13" s="7" t="s">
        <v>47</v>
      </c>
      <c r="C13" s="6" t="s">
        <v>38</v>
      </c>
      <c r="D13" s="6" t="s">
        <v>26</v>
      </c>
      <c r="E13" s="6">
        <v>907.11</v>
      </c>
      <c r="F13" s="6">
        <v>906.02284</v>
      </c>
      <c r="G13" s="6" t="s">
        <v>39</v>
      </c>
      <c r="H13" s="8">
        <f t="shared" si="0"/>
        <v>90</v>
      </c>
      <c r="I13" s="8">
        <f t="shared" si="1"/>
        <v>1.8</v>
      </c>
      <c r="J13" s="6" t="s">
        <v>48</v>
      </c>
    </row>
    <row r="14" ht="43" customHeight="1" spans="1:10">
      <c r="A14" s="6">
        <v>12</v>
      </c>
      <c r="B14" s="9" t="s">
        <v>49</v>
      </c>
      <c r="C14" s="6" t="s">
        <v>50</v>
      </c>
      <c r="D14" s="6" t="s">
        <v>51</v>
      </c>
      <c r="E14" s="6">
        <v>1109.850542</v>
      </c>
      <c r="F14" s="6">
        <v>1097.756657</v>
      </c>
      <c r="G14" s="6" t="s">
        <v>52</v>
      </c>
      <c r="H14" s="8">
        <f t="shared" si="0"/>
        <v>109</v>
      </c>
      <c r="I14" s="8">
        <f t="shared" si="1"/>
        <v>2.18</v>
      </c>
      <c r="J14" s="6" t="s">
        <v>53</v>
      </c>
    </row>
    <row r="15" spans="5:9">
      <c r="E15" s="2">
        <f>SUM(E3:E14)</f>
        <v>9787.15532</v>
      </c>
      <c r="F15" s="2">
        <f>SUM(F3:F14)</f>
        <v>9646.105934</v>
      </c>
      <c r="H15" s="2">
        <f>SUM(H3:H14)</f>
        <v>959</v>
      </c>
      <c r="I15" s="2">
        <f>SUM(I3:I14)</f>
        <v>19.18</v>
      </c>
    </row>
  </sheetData>
  <sortState ref="A3:J15">
    <sortCondition ref="G3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Taov</dc:creator>
  <cp:lastModifiedBy>茹怡吉祥</cp:lastModifiedBy>
  <dcterms:created xsi:type="dcterms:W3CDTF">2021-12-27T01:54:00Z</dcterms:created>
  <dcterms:modified xsi:type="dcterms:W3CDTF">2024-10-09T09:27:24Z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B473156876C74604ADDD35B680FBB20B_13</vt:lpwstr>
  </property>
  <property fmtid="{D5CDD505-2E9C-101B-9397-08002B2CF9AE}" pid="3" name="KSOProductBuildVer">
    <vt:lpwstr>2052-12.1.0.18276</vt:lpwstr>
  </property>
</Properties>
</file>